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Expense Report" sheetId="1" r:id="rId1"/>
  </sheets>
  <definedNames>
    <definedName name="BeginDate">'Expense Report'!$D$4</definedName>
    <definedName name="EndDate">'Expense Report'!$D$5</definedName>
    <definedName name="MileageRate">'Expense Report'!$H$3</definedName>
    <definedName name="_xlnm.Print_Titles" localSheetId="0">'Expense Report'!$8:$8</definedName>
  </definedNames>
  <calcPr calcId="171027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K15" i="1" l="1"/>
  <c r="K12" i="1"/>
  <c r="K10" i="1"/>
  <c r="K11" i="1"/>
  <c r="K13" i="1"/>
  <c r="K9" i="1"/>
  <c r="K14" i="1"/>
  <c r="K6" i="1"/>
  <c r="J6" i="1"/>
  <c r="J4" i="1"/>
  <c r="K4" i="1" l="1"/>
  <c r="K2" i="1" l="1"/>
</calcChain>
</file>

<file path=xl/sharedStrings.xml><?xml version="1.0" encoding="utf-8"?>
<sst xmlns="http://schemas.openxmlformats.org/spreadsheetml/2006/main" count="59" uniqueCount="40">
  <si>
    <t>Expense Report</t>
  </si>
  <si>
    <t>EXPENSE REPORT TOTAL</t>
  </si>
  <si>
    <t>Name:</t>
  </si>
  <si>
    <t>Purpose:</t>
  </si>
  <si>
    <t>Annual Sales Seminar</t>
  </si>
  <si>
    <t>Mileage Rate:</t>
  </si>
  <si>
    <t>HOTEL</t>
  </si>
  <si>
    <t>TRANSPORT/MILEAGE</t>
  </si>
  <si>
    <t>Dept:</t>
  </si>
  <si>
    <t>Sales</t>
  </si>
  <si>
    <t>Start Date:</t>
  </si>
  <si>
    <t>Meal Rate:</t>
  </si>
  <si>
    <t>Position:</t>
  </si>
  <si>
    <t>Managing Director</t>
  </si>
  <si>
    <t>End Date:</t>
  </si>
  <si>
    <t>Hotel Rate:</t>
  </si>
  <si>
    <t>MEALS</t>
  </si>
  <si>
    <t>OTHER</t>
  </si>
  <si>
    <t>Manager:</t>
  </si>
  <si>
    <t>Approved By:</t>
  </si>
  <si>
    <t>Date</t>
  </si>
  <si>
    <t>Account</t>
  </si>
  <si>
    <t>Hotel</t>
  </si>
  <si>
    <t>Meals</t>
  </si>
  <si>
    <t>Transport</t>
  </si>
  <si>
    <t>Start</t>
  </si>
  <si>
    <t>End</t>
  </si>
  <si>
    <t>Mileage</t>
  </si>
  <si>
    <t>Other</t>
  </si>
  <si>
    <t>Total</t>
  </si>
  <si>
    <t>Sales &amp; Marketing</t>
  </si>
  <si>
    <t>Drive to airport/flight</t>
  </si>
  <si>
    <t>Hotel (2 nights)</t>
  </si>
  <si>
    <t>Convention Fees</t>
  </si>
  <si>
    <t>Meals &amp; Taxi</t>
  </si>
  <si>
    <t>Drive from airport</t>
  </si>
  <si>
    <t>Description</t>
  </si>
  <si>
    <t>Company Name</t>
  </si>
  <si>
    <t>Address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</si>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</sst>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&quot;/mile&quot;"/>
    <numFmt numFmtId="169" formatCode="&quot;$&quot;#,##0.00&quot;/day&quot;"/>
    <numFmt numFmtId="170" formatCode="&quot;$&quot;#,##0.00&quot;/night&quot;"/>
    <numFmt numFmtId="171" formatCode="#,##0.0_)&quot; mi.&quot;;\(#,##0.0\)&quot; mi.&quot;"/>
    <numFmt numFmtId="172" formatCode="&quot;$&quot;#,##0.00"/>
  </numFmts>
  <fonts count="10" x14ac:knownFonts="1">
    <font>
      <sz val="11"/>
      <name val="Segoe UI"/>
      <family val="2"/>
      <scheme val="minor"/>
    </font>
    <font>
      <sz val="11"/>
      <color theme="1"/>
      <name val="Segoe UI"/>
      <family val="2"/>
      <scheme val="minor"/>
    </font>
    <font>
      <b/>
      <sz val="11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1"/>
      <color theme="0"/>
      <name val="Segoe UI"/>
      <family val="2"/>
      <scheme val="minor"/>
    </font>
    <font>
      <sz val="11"/>
      <name val="Segoe UI"/>
      <family val="2"/>
      <scheme val="minor"/>
    </font>
    <font>
      <sz val="11"/>
      <color theme="4"/>
      <name val="Segoe UI"/>
      <family val="2"/>
      <scheme val="minor"/>
    </font>
    <font>
      <u/>
      <sz val="11"/>
      <color theme="4"/>
      <name val="Segoe U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/>
      <right style="medium">
        <color theme="4" tint="0.79995117038483843"/>
      </right>
      <top/>
      <bottom/>
      <diagonal/>
    </border>
    <border>
      <left/>
      <right/>
      <top style="thick">
        <color theme="4" tint="0.79998168889431442"/>
      </top>
      <bottom/>
      <diagonal/>
    </border>
  </borders>
  <cellStyleXfs count="19">
    <xf numFmtId="0" fontId="0" fillId="0" borderId="0" applyNumberFormat="0" applyFill="0" applyBorder="0" applyAlignment="0">
      <alignment vertical="center"/>
    </xf>
    <xf numFmtId="0" fontId="3" fillId="4" borderId="1" applyNumberFormat="0" applyAlignment="0" applyProtection="0"/>
    <xf numFmtId="0" fontId="8" fillId="0" borderId="0" applyNumberFormat="0" applyFill="0" applyBorder="0" applyAlignment="0" applyProtection="0"/>
    <xf numFmtId="0" fontId="4" fillId="4" borderId="1" applyNumberFormat="0" applyProtection="0">
      <alignment horizontal="left" vertical="center" indent="1"/>
    </xf>
    <xf numFmtId="172" fontId="5" fillId="4" borderId="0" applyBorder="0" applyProtection="0">
      <alignment horizontal="right" vertical="center" indent="1"/>
    </xf>
    <xf numFmtId="172" fontId="2" fillId="4" borderId="0" applyNumberFormat="0" applyBorder="0" applyProtection="0"/>
    <xf numFmtId="172" fontId="4" fillId="0" borderId="4" applyFill="0" applyProtection="0">
      <alignment horizontal="right" vertical="center" indent="1"/>
    </xf>
    <xf numFmtId="0" fontId="9" fillId="0" borderId="0" applyNumberFormat="0" applyFill="0" applyBorder="0" applyAlignment="0" applyProtection="0">
      <alignment vertical="center"/>
    </xf>
    <xf numFmtId="0" fontId="6" fillId="4" borderId="0" applyNumberFormat="0">
      <alignment horizontal="right" vertical="center" indent="1"/>
    </xf>
    <xf numFmtId="0" fontId="6" fillId="4" borderId="0" applyNumberFormat="0">
      <alignment horizontal="left" vertical="center" indent="1"/>
    </xf>
    <xf numFmtId="14" fontId="1" fillId="0" borderId="0" applyNumberFormat="0" applyFill="0" applyBorder="0">
      <alignment horizontal="left" vertical="center" wrapText="1" indent="1"/>
    </xf>
    <xf numFmtId="172" fontId="1" fillId="0" borderId="0" applyFill="0" applyBorder="0">
      <alignment horizontal="right" vertical="center" indent="1"/>
    </xf>
    <xf numFmtId="14" fontId="1" fillId="0" borderId="0" applyFont="0" applyFill="0" applyBorder="0">
      <alignment horizontal="left" vertical="center" indent="1"/>
    </xf>
    <xf numFmtId="171" fontId="1" fillId="0" borderId="0">
      <alignment horizontal="right" vertical="center" indent="1"/>
    </xf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172" fontId="4" fillId="5" borderId="4" xfId="6" applyFill="1" applyProtection="1">
      <alignment horizontal="right" vertical="center" indent="1"/>
    </xf>
    <xf numFmtId="172" fontId="4" fillId="6" borderId="4" xfId="6" applyFill="1" applyProtection="1">
      <alignment horizontal="right" vertical="center" indent="1"/>
    </xf>
    <xf numFmtId="172" fontId="4" fillId="3" borderId="4" xfId="6" applyFill="1" applyProtection="1">
      <alignment horizontal="right" vertical="center" indent="1"/>
    </xf>
    <xf numFmtId="172" fontId="4" fillId="4" borderId="4" xfId="6" applyFill="1" applyProtection="1">
      <alignment horizontal="right" vertical="center" indent="1"/>
    </xf>
    <xf numFmtId="172" fontId="4" fillId="2" borderId="4" xfId="6" applyFill="1" applyProtection="1">
      <alignment horizontal="right" vertical="center" indent="1"/>
    </xf>
    <xf numFmtId="0" fontId="0" fillId="4" borderId="0" xfId="0" applyFill="1" applyProtection="1">
      <alignment vertical="center"/>
    </xf>
    <xf numFmtId="0" fontId="0" fillId="0" borderId="0" xfId="0" applyProtection="1">
      <alignment vertical="center"/>
    </xf>
    <xf numFmtId="0" fontId="6" fillId="4" borderId="0" xfId="8" applyProtection="1">
      <alignment horizontal="right" vertical="center" indent="1"/>
    </xf>
    <xf numFmtId="0" fontId="6" fillId="4" borderId="0" xfId="9" applyProtection="1">
      <alignment horizontal="left" vertical="center" indent="1"/>
    </xf>
    <xf numFmtId="0" fontId="6" fillId="4" borderId="0" xfId="8" applyNumberFormat="1" applyProtection="1">
      <alignment horizontal="right" vertical="center" indent="1"/>
    </xf>
    <xf numFmtId="0" fontId="2" fillId="4" borderId="0" xfId="5" applyNumberFormat="1" applyProtection="1"/>
    <xf numFmtId="0" fontId="2" fillId="4" borderId="2" xfId="5" applyNumberFormat="1" applyBorder="1" applyProtection="1"/>
    <xf numFmtId="0" fontId="2" fillId="4" borderId="3" xfId="5" applyNumberFormat="1" applyBorder="1" applyProtection="1"/>
    <xf numFmtId="0" fontId="6" fillId="4" borderId="0" xfId="8" applyBorder="1" applyProtection="1">
      <alignment horizontal="right" vertical="center" indent="1"/>
    </xf>
    <xf numFmtId="0" fontId="6" fillId="4" borderId="0" xfId="9" applyBorder="1" applyProtection="1">
      <alignment horizontal="left" vertical="center" indent="1"/>
    </xf>
    <xf numFmtId="0" fontId="6" fillId="4" borderId="0" xfId="8" applyNumberFormat="1" applyBorder="1" applyProtection="1">
      <alignment horizontal="right" vertical="center" indent="1"/>
    </xf>
    <xf numFmtId="0" fontId="6" fillId="4" borderId="0" xfId="9" applyNumberFormat="1" applyBorder="1" applyProtection="1">
      <alignment horizontal="left" vertical="center" indent="1"/>
    </xf>
    <xf numFmtId="0" fontId="0" fillId="4" borderId="0" xfId="0" applyNumberFormat="1" applyFill="1" applyBorder="1" applyProtection="1">
      <alignment vertical="center"/>
    </xf>
    <xf numFmtId="0" fontId="0" fillId="4" borderId="5" xfId="0" applyNumberFormat="1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0" xfId="0" applyFont="1" applyFill="1" applyBorder="1" applyAlignment="1" applyProtection="1">
      <alignment horizontal="left" vertical="center" wrapText="1" indent="1"/>
    </xf>
    <xf numFmtId="0" fontId="0" fillId="0" borderId="0" xfId="0" applyNumberFormat="1" applyFont="1" applyFill="1" applyBorder="1" applyAlignment="1" applyProtection="1">
      <alignment horizontal="right" vertical="center" indent="1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172" fontId="0" fillId="0" borderId="0" xfId="0" applyNumberFormat="1" applyProtection="1">
      <alignment vertical="center"/>
    </xf>
    <xf numFmtId="172" fontId="1" fillId="0" borderId="0" xfId="11" applyFill="1" applyBorder="1">
      <alignment horizontal="right" vertical="center" indent="1"/>
    </xf>
    <xf numFmtId="14" fontId="1" fillId="0" borderId="0" xfId="12">
      <alignment horizontal="left" vertical="center" indent="1"/>
    </xf>
    <xf numFmtId="0" fontId="1" fillId="0" borderId="0" xfId="10" applyNumberFormat="1" applyFill="1" applyBorder="1">
      <alignment horizontal="left" vertical="center" wrapText="1" indent="1"/>
    </xf>
    <xf numFmtId="171" fontId="1" fillId="0" borderId="0" xfId="13">
      <alignment horizontal="right" vertical="center" indent="1"/>
    </xf>
    <xf numFmtId="14" fontId="0" fillId="4" borderId="0" xfId="12" applyFont="1" applyFill="1" applyAlignment="1">
      <alignment horizontal="left" vertical="center" indent="1"/>
    </xf>
    <xf numFmtId="0" fontId="6" fillId="4" borderId="0" xfId="9" applyNumberFormat="1" applyBorder="1" applyAlignment="1" applyProtection="1">
      <alignment horizontal="left" vertical="center" indent="1"/>
    </xf>
    <xf numFmtId="168" fontId="6" fillId="4" borderId="0" xfId="9" applyNumberFormat="1" applyAlignment="1" applyProtection="1">
      <alignment horizontal="left" vertical="center" indent="1"/>
    </xf>
    <xf numFmtId="169" fontId="6" fillId="4" borderId="0" xfId="9" applyNumberFormat="1" applyAlignment="1" applyProtection="1">
      <alignment horizontal="left" vertical="center" indent="1"/>
    </xf>
    <xf numFmtId="169" fontId="6" fillId="4" borderId="5" xfId="9" applyNumberFormat="1" applyBorder="1" applyAlignment="1" applyProtection="1">
      <alignment horizontal="left" vertical="center" indent="1"/>
    </xf>
    <xf numFmtId="170" fontId="6" fillId="4" borderId="0" xfId="9" applyNumberFormat="1" applyAlignment="1" applyProtection="1">
      <alignment horizontal="left" vertical="center" indent="1"/>
    </xf>
    <xf numFmtId="0" fontId="3" fillId="4" borderId="1" xfId="1" applyAlignment="1" applyProtection="1">
      <alignment horizontal="left" vertical="center" indent="1"/>
    </xf>
    <xf numFmtId="0" fontId="5" fillId="4" borderId="0" xfId="4" applyNumberFormat="1" applyAlignment="1" applyProtection="1">
      <alignment horizontal="right" vertical="center"/>
    </xf>
    <xf numFmtId="0" fontId="5" fillId="4" borderId="5" xfId="4" applyNumberFormat="1" applyBorder="1" applyAlignment="1" applyProtection="1">
      <alignment horizontal="right" vertical="center"/>
    </xf>
    <xf numFmtId="0" fontId="4" fillId="4" borderId="1" xfId="3" applyAlignment="1" applyProtection="1">
      <alignment horizontal="left" vertical="top"/>
    </xf>
    <xf numFmtId="0" fontId="6" fillId="4" borderId="6" xfId="9" applyBorder="1" applyAlignment="1" applyProtection="1">
      <alignment horizontal="left" vertical="center" indent="1"/>
    </xf>
    <xf numFmtId="0" fontId="4" fillId="4" borderId="0" xfId="3" applyBorder="1" applyAlignment="1" applyProtection="1">
      <alignment horizontal="left" vertical="center"/>
    </xf>
  </cellXfs>
  <cellStyles count="19">
    <cellStyle name="Comma" xfId="14" builtinId="3" customBuiltin="1"/>
    <cellStyle name="Comma [0]" xfId="15" builtinId="6" customBuiltin="1"/>
    <cellStyle name="Currency" xfId="16" builtinId="4" customBuiltin="1"/>
    <cellStyle name="Currency [0]" xfId="17" builtinId="7" customBuiltin="1"/>
    <cellStyle name="Date" xfId="12"/>
    <cellStyle name="ExpenseDetail" xfId="9"/>
    <cellStyle name="ExpenseHeaderDetails" xfId="8"/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8" builtinId="5" customBuiltin="1"/>
    <cellStyle name="TableAmounts" xfId="11"/>
    <cellStyle name="TableDetailsLeftAligned" xfId="10"/>
    <cellStyle name="TableMileage" xfId="13"/>
    <cellStyle name="Title" xfId="1" builtinId="1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72" formatCode="&quot;$&quot;#,##0.00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72" formatCode="&quot;$&quot;#,##0.00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72" formatCode="&quot;$&quot;#,##0.00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72" formatCode="&quot;$&quot;#,##0.00"/>
      <alignment horizontal="righ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72" formatCode="&quot;$&quot;#,##0.00"/>
      <alignment horizontal="right" vertical="center" textRotation="0" wrapText="0" indent="1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Segoe UI"/>
        <scheme val="minor"/>
      </font>
      <alignment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Expense Report" defaultPivotStyle="PivotStyleLight16">
    <tableStyle name="Expense Report" pivot="0" count="4">
      <tableStyleElement type="wholeTable" dxfId="16"/>
      <tableStyleElement type="headerRow" dxfId="15"/>
      <tableStyleElement type="totalRow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blExpenses" displayName="tblExpenses" ref="A8:K15" headerRowDxfId="7" dataDxfId="6" totalsRowDxfId="5">
  <tableColumns count="11">
    <tableColumn id="1" name="Date" totalsRowLabel="Totals" dataCellStyle="Date"/>
    <tableColumn id="2" name="Account" dataCellStyle="TableDetailsLeftAligned"/>
    <tableColumn id="3" name="Description" dataCellStyle="TableDetailsLeftAligned"/>
    <tableColumn id="4" name="Hotel" totalsRowFunction="sum" totalsRowDxfId="4" dataCellStyle="TableAmounts"/>
    <tableColumn id="8" name="Meals" totalsRowFunction="sum" totalsRowDxfId="3" dataCellStyle="TableAmounts"/>
    <tableColumn id="5" name="Transport" totalsRowFunction="sum" totalsRowDxfId="2" dataCellStyle="TableAmounts"/>
    <tableColumn id="6" name="Start" dataCellStyle="TableMileage"/>
    <tableColumn id="7" name="End" dataCellStyle="TableMileage"/>
    <tableColumn id="12" name="Mileage" totalsRowFunction="sum" dataCellStyle="TableAmounts">
      <calculatedColumnFormula>IF(COUNTA(tblExpenses[[#This Row],[Start]:[End]])=2,(tblExpenses[[#This Row],[End]]-tblExpenses[[#This Row],[Start]])*MileageRate,"")</calculatedColumnFormula>
    </tableColumn>
    <tableColumn id="9" name="Other" totalsRowFunction="sum" totalsRowDxfId="1" dataCellStyle="TableAmounts"/>
    <tableColumn id="11" name="Total" totalsRowFunction="sum" totalsRowDxfId="0" dataCellStyle="TableAmounts">
      <calculatedColumnFormula>IF(COUNTA(tblExpenses[[#This Row],[Date]:[End]])=0,"",SUM(tblExpenses[[#This Row],[Hotel]:[Transport]],tblExpenses[[#This Row],[Mileage]:[Other]]))</calculatedColumnFormula>
    </tableColumn>
  </tableColumns>
  <tableStyleInfo name="Expense Report" showFirstColumn="0" showLastColumn="0" showRowStripes="1" showColumnStripes="0"/>
  <extLst>
    <ext xmlns:x14="http://schemas.microsoft.com/office/spreadsheetml/2009/9/main" uri="{504A1905-F514-4f6f-8877-14C23A59335A}">
      <x14:table altTextSummary="Enter Hotel, Meals, Transportation expenses, and Start and End Miles in this table. Mileage cost and Total expenses are automatically calculated"/>
    </ext>
  </extLst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A1:L15"/>
  <sheetViews>
    <sheetView showGridLines="0" tabSelected="1" zoomScaleNormal="100" workbookViewId="0">
      <selection sqref="A1:B2"/>
    </sheetView>
  </sheetViews>
  <sheetFormatPr defaultColWidth="9" defaultRowHeight="33.950000000000003" customHeight="1" x14ac:dyDescent="0.3"/>
  <cols>
    <col min="1" max="1" width="20.375" style="7" customWidth="1"/>
    <col min="2" max="2" width="24.5" style="7" customWidth="1"/>
    <col min="3" max="3" width="26.75" style="7" customWidth="1"/>
    <col min="4" max="4" width="11.875" style="26" customWidth="1"/>
    <col min="5" max="6" width="12.75" style="26" customWidth="1"/>
    <col min="7" max="8" width="15.5" style="7" customWidth="1"/>
    <col min="9" max="9" width="11.5" style="7" customWidth="1"/>
    <col min="10" max="10" width="17.375" style="26" customWidth="1"/>
    <col min="11" max="11" width="23.5" style="7" customWidth="1"/>
    <col min="12" max="12" width="0.25" style="7" customWidth="1"/>
    <col min="13" max="16384" width="9" style="7"/>
  </cols>
  <sheetData>
    <row r="1" spans="1:12" ht="26.1" customHeight="1" thickBot="1" x14ac:dyDescent="0.35">
      <c r="A1" s="37" t="s">
        <v>0</v>
      </c>
      <c r="B1" s="37"/>
      <c r="C1" s="42" t="s">
        <v>37</v>
      </c>
      <c r="D1" s="42"/>
      <c r="E1" s="42"/>
      <c r="F1" s="42"/>
      <c r="G1" s="42"/>
      <c r="H1" s="42"/>
      <c r="I1" s="42"/>
      <c r="J1" s="42"/>
      <c r="K1" s="42"/>
      <c r="L1" s="6"/>
    </row>
    <row r="2" spans="1:12" ht="29.1" customHeight="1" thickTop="1" thickBot="1" x14ac:dyDescent="0.35">
      <c r="A2" s="37"/>
      <c r="B2" s="37"/>
      <c r="C2" s="40" t="s">
        <v>38</v>
      </c>
      <c r="D2" s="40"/>
      <c r="E2" s="40"/>
      <c r="F2" s="40"/>
      <c r="G2" s="40"/>
      <c r="H2" s="38" t="s">
        <v>1</v>
      </c>
      <c r="I2" s="38"/>
      <c r="J2" s="39"/>
      <c r="K2" s="4">
        <f>SUM(tblExpenses[Total])</f>
        <v>1290.7000000000007</v>
      </c>
      <c r="L2" s="6"/>
    </row>
    <row r="3" spans="1:12" ht="24" customHeight="1" thickTop="1" thickBot="1" x14ac:dyDescent="0.35">
      <c r="A3" s="8" t="s">
        <v>2</v>
      </c>
      <c r="B3" s="9" t="s">
        <v>39</v>
      </c>
      <c r="C3" s="8" t="s">
        <v>3</v>
      </c>
      <c r="D3" s="41" t="s">
        <v>4</v>
      </c>
      <c r="E3" s="41"/>
      <c r="F3" s="41"/>
      <c r="G3" s="10" t="s">
        <v>5</v>
      </c>
      <c r="H3" s="33">
        <v>0.5</v>
      </c>
      <c r="I3" s="33"/>
      <c r="J3" s="11" t="s">
        <v>6</v>
      </c>
      <c r="K3" s="12" t="s">
        <v>7</v>
      </c>
      <c r="L3" s="6"/>
    </row>
    <row r="4" spans="1:12" ht="24" customHeight="1" thickBot="1" x14ac:dyDescent="0.35">
      <c r="A4" s="8" t="s">
        <v>8</v>
      </c>
      <c r="B4" s="9" t="s">
        <v>9</v>
      </c>
      <c r="C4" s="10" t="s">
        <v>10</v>
      </c>
      <c r="D4" s="31" t="s">
        <v>20</v>
      </c>
      <c r="E4" s="31"/>
      <c r="F4" s="31"/>
      <c r="G4" s="10" t="s">
        <v>11</v>
      </c>
      <c r="H4" s="34">
        <v>30</v>
      </c>
      <c r="I4" s="35"/>
      <c r="J4" s="1">
        <f>SUM(tblExpenses[Hotel])</f>
        <v>445</v>
      </c>
      <c r="K4" s="5">
        <f>SUM(tblExpenses[Transport],tblExpenses[Mileage])</f>
        <v>745.70000000000073</v>
      </c>
      <c r="L4" s="6"/>
    </row>
    <row r="5" spans="1:12" ht="24" customHeight="1" thickBot="1" x14ac:dyDescent="0.35">
      <c r="A5" s="8" t="s">
        <v>12</v>
      </c>
      <c r="B5" s="9" t="s">
        <v>13</v>
      </c>
      <c r="C5" s="10" t="s">
        <v>14</v>
      </c>
      <c r="D5" s="31" t="s">
        <v>20</v>
      </c>
      <c r="E5" s="31"/>
      <c r="F5" s="31"/>
      <c r="G5" s="10" t="s">
        <v>15</v>
      </c>
      <c r="H5" s="36">
        <v>200</v>
      </c>
      <c r="I5" s="36"/>
      <c r="J5" s="13" t="s">
        <v>16</v>
      </c>
      <c r="K5" s="13" t="s">
        <v>17</v>
      </c>
      <c r="L5" s="6"/>
    </row>
    <row r="6" spans="1:12" ht="24" customHeight="1" thickBot="1" x14ac:dyDescent="0.35">
      <c r="A6" s="14" t="s">
        <v>18</v>
      </c>
      <c r="B6" s="15" t="s">
        <v>39</v>
      </c>
      <c r="C6" s="16" t="s">
        <v>19</v>
      </c>
      <c r="D6" s="32" t="s">
        <v>39</v>
      </c>
      <c r="E6" s="32"/>
      <c r="F6" s="32"/>
      <c r="G6" s="16"/>
      <c r="H6" s="17"/>
      <c r="I6" s="19"/>
      <c r="J6" s="2">
        <f>SUM(tblExpenses[Meals])</f>
        <v>75</v>
      </c>
      <c r="K6" s="3">
        <f>SUM(tblExpenses[Other])</f>
        <v>25</v>
      </c>
      <c r="L6" s="6"/>
    </row>
    <row r="7" spans="1:12" ht="12.95" customHeight="1" x14ac:dyDescent="0.3">
      <c r="A7" s="16"/>
      <c r="B7" s="17"/>
      <c r="C7" s="16"/>
      <c r="D7" s="17"/>
      <c r="E7" s="17"/>
      <c r="F7" s="18"/>
      <c r="G7" s="16"/>
      <c r="H7" s="17"/>
      <c r="I7" s="18"/>
      <c r="J7" s="18"/>
      <c r="K7" s="18"/>
      <c r="L7" s="20"/>
    </row>
    <row r="8" spans="1:12" s="25" customFormat="1" ht="24" customHeight="1" x14ac:dyDescent="0.3">
      <c r="A8" s="21" t="s">
        <v>20</v>
      </c>
      <c r="B8" s="22" t="s">
        <v>21</v>
      </c>
      <c r="C8" s="22" t="s">
        <v>36</v>
      </c>
      <c r="D8" s="23" t="s">
        <v>22</v>
      </c>
      <c r="E8" s="23" t="s">
        <v>23</v>
      </c>
      <c r="F8" s="23" t="s">
        <v>24</v>
      </c>
      <c r="G8" s="23" t="s">
        <v>25</v>
      </c>
      <c r="H8" s="23" t="s">
        <v>26</v>
      </c>
      <c r="I8" s="23" t="s">
        <v>27</v>
      </c>
      <c r="J8" s="23" t="s">
        <v>28</v>
      </c>
      <c r="K8" s="23" t="s">
        <v>29</v>
      </c>
      <c r="L8" s="24"/>
    </row>
    <row r="9" spans="1:12" s="25" customFormat="1" ht="33.950000000000003" customHeight="1" x14ac:dyDescent="0.3">
      <c r="A9" s="28" t="s">
        <v>20</v>
      </c>
      <c r="B9" s="29" t="s">
        <v>30</v>
      </c>
      <c r="C9" s="29" t="s">
        <v>31</v>
      </c>
      <c r="D9" s="27"/>
      <c r="E9" s="27"/>
      <c r="F9" s="27">
        <v>428</v>
      </c>
      <c r="G9" s="30">
        <v>11378.5</v>
      </c>
      <c r="H9" s="30">
        <v>11456.2</v>
      </c>
      <c r="I9" s="27">
        <f>IF(COUNTA(tblExpenses[[#This Row],[Start]:[End]])=2,(tblExpenses[[#This Row],[End]]-tblExpenses[[#This Row],[Start]])*MileageRate,"")</f>
        <v>38.850000000000364</v>
      </c>
      <c r="J9" s="27"/>
      <c r="K9" s="27">
        <f>IF(COUNTA(tblExpenses[[#This Row],[Date]:[End]])=0,"",SUM(tblExpenses[[#This Row],[Hotel]:[Transport]],tblExpenses[[#This Row],[Mileage]:[Other]]))</f>
        <v>466.85000000000036</v>
      </c>
    </row>
    <row r="10" spans="1:12" s="25" customFormat="1" ht="33.950000000000003" customHeight="1" x14ac:dyDescent="0.3">
      <c r="A10" s="28" t="s">
        <v>20</v>
      </c>
      <c r="B10" s="29" t="s">
        <v>30</v>
      </c>
      <c r="C10" s="29" t="s">
        <v>32</v>
      </c>
      <c r="D10" s="27">
        <v>445</v>
      </c>
      <c r="E10" s="27"/>
      <c r="F10" s="27">
        <v>225</v>
      </c>
      <c r="G10" s="30"/>
      <c r="H10" s="30"/>
      <c r="I10" s="27" t="str">
        <f>IF(COUNTA(tblExpenses[[#This Row],[Start]:[End]])=2,(tblExpenses[[#This Row],[End]]-tblExpenses[[#This Row],[Start]])*MileageRate,"")</f>
        <v/>
      </c>
      <c r="J10" s="27"/>
      <c r="K10" s="27">
        <f>IF(COUNTA(tblExpenses[[#This Row],[Date]:[End]])=0,"",SUM(tblExpenses[[#This Row],[Hotel]:[Transport]],tblExpenses[[#This Row],[Mileage]:[Other]]))</f>
        <v>670</v>
      </c>
    </row>
    <row r="11" spans="1:12" s="25" customFormat="1" ht="33.950000000000003" customHeight="1" x14ac:dyDescent="0.3">
      <c r="A11" s="28" t="s">
        <v>20</v>
      </c>
      <c r="B11" s="29" t="s">
        <v>30</v>
      </c>
      <c r="C11" s="29" t="s">
        <v>33</v>
      </c>
      <c r="D11" s="27"/>
      <c r="E11" s="27"/>
      <c r="F11" s="27"/>
      <c r="G11" s="30"/>
      <c r="H11" s="30"/>
      <c r="I11" s="27" t="str">
        <f>IF(COUNTA(tblExpenses[[#This Row],[Start]:[End]])=2,(tblExpenses[[#This Row],[End]]-tblExpenses[[#This Row],[Start]])*MileageRate,"")</f>
        <v/>
      </c>
      <c r="J11" s="27">
        <v>25</v>
      </c>
      <c r="K11" s="27">
        <f>IF(COUNTA(tblExpenses[[#This Row],[Date]:[End]])=0,"",SUM(tblExpenses[[#This Row],[Hotel]:[Transport]],tblExpenses[[#This Row],[Mileage]:[Other]]))</f>
        <v>25</v>
      </c>
    </row>
    <row r="12" spans="1:12" ht="33.950000000000003" customHeight="1" x14ac:dyDescent="0.3">
      <c r="A12" s="28" t="s">
        <v>20</v>
      </c>
      <c r="B12" s="29" t="s">
        <v>30</v>
      </c>
      <c r="C12" s="29" t="s">
        <v>23</v>
      </c>
      <c r="D12" s="27"/>
      <c r="E12" s="27">
        <v>30</v>
      </c>
      <c r="F12" s="27"/>
      <c r="G12" s="30"/>
      <c r="H12" s="30"/>
      <c r="I12" s="27" t="str">
        <f>IF(COUNTA(tblExpenses[[#This Row],[Start]:[End]])=2,(tblExpenses[[#This Row],[End]]-tblExpenses[[#This Row],[Start]])*MileageRate,"")</f>
        <v/>
      </c>
      <c r="J12" s="27"/>
      <c r="K12" s="27">
        <f>IF(COUNTA(tblExpenses[[#This Row],[Date]:[End]])=0,"",SUM(tblExpenses[[#This Row],[Hotel]:[Transport]],tblExpenses[[#This Row],[Mileage]:[Other]]))</f>
        <v>30</v>
      </c>
    </row>
    <row r="13" spans="1:12" ht="33.950000000000003" customHeight="1" x14ac:dyDescent="0.3">
      <c r="A13" s="28" t="s">
        <v>20</v>
      </c>
      <c r="B13" s="29" t="s">
        <v>30</v>
      </c>
      <c r="C13" s="29" t="s">
        <v>34</v>
      </c>
      <c r="D13" s="27"/>
      <c r="E13" s="27">
        <v>30</v>
      </c>
      <c r="F13" s="27">
        <v>15</v>
      </c>
      <c r="G13" s="30"/>
      <c r="H13" s="30"/>
      <c r="I13" s="27" t="str">
        <f>IF(COUNTA(tblExpenses[[#This Row],[Start]:[End]])=2,(tblExpenses[[#This Row],[End]]-tblExpenses[[#This Row],[Start]])*MileageRate,"")</f>
        <v/>
      </c>
      <c r="J13" s="27"/>
      <c r="K13" s="27">
        <f>IF(COUNTA(tblExpenses[[#This Row],[Date]:[End]])=0,"",SUM(tblExpenses[[#This Row],[Hotel]:[Transport]],tblExpenses[[#This Row],[Mileage]:[Other]]))</f>
        <v>45</v>
      </c>
    </row>
    <row r="14" spans="1:12" ht="33.950000000000003" customHeight="1" x14ac:dyDescent="0.3">
      <c r="A14" s="28" t="s">
        <v>20</v>
      </c>
      <c r="B14" s="29" t="s">
        <v>30</v>
      </c>
      <c r="C14" s="29" t="s">
        <v>23</v>
      </c>
      <c r="D14" s="27"/>
      <c r="E14" s="27">
        <v>15</v>
      </c>
      <c r="F14" s="27"/>
      <c r="G14" s="30"/>
      <c r="H14" s="30"/>
      <c r="I14" s="27" t="str">
        <f>IF(COUNTA(tblExpenses[[#This Row],[Start]:[End]])=2,(tblExpenses[[#This Row],[End]]-tblExpenses[[#This Row],[Start]])*MileageRate,"")</f>
        <v/>
      </c>
      <c r="J14" s="27"/>
      <c r="K14" s="27">
        <f>IF(COUNTA(tblExpenses[[#This Row],[Date]:[End]])=0,"",SUM(tblExpenses[[#This Row],[Hotel]:[Transport]],tblExpenses[[#This Row],[Mileage]:[Other]]))</f>
        <v>15</v>
      </c>
    </row>
    <row r="15" spans="1:12" ht="33.950000000000003" customHeight="1" x14ac:dyDescent="0.3">
      <c r="A15" s="28" t="s">
        <v>20</v>
      </c>
      <c r="B15" s="29" t="s">
        <v>30</v>
      </c>
      <c r="C15" s="29" t="s">
        <v>35</v>
      </c>
      <c r="D15" s="27"/>
      <c r="E15" s="27"/>
      <c r="F15" s="27"/>
      <c r="G15" s="30">
        <v>11456.2</v>
      </c>
      <c r="H15" s="30">
        <v>11533.900000000001</v>
      </c>
      <c r="I15" s="27">
        <f>IF(COUNTA(tblExpenses[[#This Row],[Start]:[End]])=2,(tblExpenses[[#This Row],[End]]-tblExpenses[[#This Row],[Start]])*MileageRate,"")</f>
        <v>38.850000000000364</v>
      </c>
      <c r="J15" s="27"/>
      <c r="K15" s="27">
        <f>IF(COUNTA(tblExpenses[[#This Row],[Date]:[End]])=0,"",SUM(tblExpenses[[#This Row],[Hotel]:[Transport]],tblExpenses[[#This Row],[Mileage]:[Other]]))</f>
        <v>38.850000000000364</v>
      </c>
    </row>
  </sheetData>
  <mergeCells count="11">
    <mergeCell ref="A1:B2"/>
    <mergeCell ref="H2:J2"/>
    <mergeCell ref="C2:G2"/>
    <mergeCell ref="D3:F3"/>
    <mergeCell ref="C1:K1"/>
    <mergeCell ref="D4:F4"/>
    <mergeCell ref="D5:F5"/>
    <mergeCell ref="D6:F6"/>
    <mergeCell ref="H3:I3"/>
    <mergeCell ref="H4:I4"/>
    <mergeCell ref="H5:I5"/>
  </mergeCells>
  <conditionalFormatting sqref="D9:F15">
    <cfRule type="expression" dxfId="12" priority="4">
      <formula>D9&lt;0</formula>
    </cfRule>
  </conditionalFormatting>
  <conditionalFormatting sqref="G9:I15">
    <cfRule type="expression" dxfId="11" priority="19">
      <formula>($H9&lt;&gt;"")*($G9&lt;&gt;"")*($H9&lt;$G9)</formula>
    </cfRule>
  </conditionalFormatting>
  <conditionalFormatting sqref="A9:A15">
    <cfRule type="expression" dxfId="10" priority="76">
      <formula>(($A9&lt;$D$4)+($A9&gt;$D$5))*($A9&lt;&gt;"")</formula>
    </cfRule>
  </conditionalFormatting>
  <conditionalFormatting sqref="D4:D5">
    <cfRule type="notContainsBlanks" dxfId="9" priority="1">
      <formula>LEN(TRIM(D4))&gt;0</formula>
    </cfRule>
  </conditionalFormatting>
  <conditionalFormatting sqref="E9:E15">
    <cfRule type="expression" dxfId="8" priority="145">
      <formula>SUMIF($A$9:$A$15,$A9,$E$9:$E$15)&gt;$H$4</formula>
    </cfRule>
  </conditionalFormatting>
  <dataValidations count="46">
    <dataValidation allowBlank="1" showInputMessage="1" showErrorMessage="1" prompt="Create an Expense Report in this worksheet. Title is in this cell. Enter Company Name and Address in cells at right and details in Expenses table" sqref="A1:B2"/>
    <dataValidation allowBlank="1" showInputMessage="1" showErrorMessage="1" prompt="Enter Company Name in this cell" sqref="C1:K1"/>
    <dataValidation allowBlank="1" showInputMessage="1" showErrorMessage="1" prompt="Enter company Address in this cell and other details in cells A3 through D6, and cells G3 through H5. Expense Report Total is automatically calculated in cell K2" sqref="C2:G2"/>
    <dataValidation allowBlank="1" showInputMessage="1" showErrorMessage="1" prompt="Enter Name in cell at right" sqref="A3"/>
    <dataValidation allowBlank="1" showInputMessage="1" showErrorMessage="1" prompt="Enter Name in this cell" sqref="B3"/>
    <dataValidation allowBlank="1" showInputMessage="1" showErrorMessage="1" prompt="Enter Department in cell at right" sqref="A4"/>
    <dataValidation allowBlank="1" showInputMessage="1" showErrorMessage="1" prompt="Enter Department in this cell" sqref="B4"/>
    <dataValidation allowBlank="1" showInputMessage="1" showErrorMessage="1" prompt="Enter Position in cell at right" sqref="A5"/>
    <dataValidation allowBlank="1" showInputMessage="1" showErrorMessage="1" prompt="Enter Position in this cell" sqref="B5"/>
    <dataValidation allowBlank="1" showInputMessage="1" showErrorMessage="1" prompt="Enter Manager name in cell at right" sqref="A6"/>
    <dataValidation allowBlank="1" showInputMessage="1" showErrorMessage="1" prompt="Enter Manager name in this cell" sqref="B6"/>
    <dataValidation allowBlank="1" showInputMessage="1" showErrorMessage="1" prompt="Enter expense Purpose in cell at right" sqref="C3"/>
    <dataValidation allowBlank="1" showInputMessage="1" showErrorMessage="1" prompt="Enter expense Purpose in this cell" sqref="D3:F3"/>
    <dataValidation allowBlank="1" showInputMessage="1" showErrorMessage="1" prompt="Enter Start Date in cell at right" sqref="C4"/>
    <dataValidation allowBlank="1" showInputMessage="1" showErrorMessage="1" prompt="Enter Start Date in this cell" sqref="D4:F4"/>
    <dataValidation allowBlank="1" showInputMessage="1" showErrorMessage="1" prompt="Enter End Date in cell at right" sqref="C5"/>
    <dataValidation allowBlank="1" showInputMessage="1" showErrorMessage="1" prompt="Enter End Date in this cell" sqref="D5:F5"/>
    <dataValidation allowBlank="1" showInputMessage="1" showErrorMessage="1" prompt="Enter Approved By name in cell at right" sqref="C6"/>
    <dataValidation allowBlank="1" showInputMessage="1" showErrorMessage="1" prompt="Enter Approved By name in this cell" sqref="D6:F6"/>
    <dataValidation allowBlank="1" showInputMessage="1" showErrorMessage="1" prompt="Enter Mileage Rate in cell at right" sqref="G3"/>
    <dataValidation allowBlank="1" showInputMessage="1" showErrorMessage="1" prompt="Enter Mileage Rate in this cell" sqref="H3:I3"/>
    <dataValidation allowBlank="1" showInputMessage="1" showErrorMessage="1" prompt="Enter Meal Rate in cell at right" sqref="G4"/>
    <dataValidation allowBlank="1" showInputMessage="1" showErrorMessage="1" prompt="Enter Meal Rate in this cell" sqref="H4:I4"/>
    <dataValidation allowBlank="1" showInputMessage="1" showErrorMessage="1" prompt="Enter Hotel Rate in cell at right" sqref="G5"/>
    <dataValidation allowBlank="1" showInputMessage="1" showErrorMessage="1" prompt="Enter Hotel Rate in this cell" sqref="H5:I5"/>
    <dataValidation allowBlank="1" showInputMessage="1" showErrorMessage="1" prompt="Expense Report Total is automatically calculated in cell at right" sqref="H2:J2"/>
    <dataValidation allowBlank="1" showInputMessage="1" showErrorMessage="1" prompt="Expense Report Total is automatically calculated in this cell and Total Hotel, Transport or Mileage, Meals, and Other Expenses in cells J3 through K6" sqref="K2"/>
    <dataValidation allowBlank="1" showInputMessage="1" showErrorMessage="1" prompt="Hotel expenses are automatically calculated in cell below" sqref="J3"/>
    <dataValidation allowBlank="1" showInputMessage="1" showErrorMessage="1" prompt="Hotel expenses are automatically calculated in this cell" sqref="J4"/>
    <dataValidation allowBlank="1" showInputMessage="1" showErrorMessage="1" prompt="Transport or Mileage are automatically calculated in cell below" sqref="K3"/>
    <dataValidation allowBlank="1" showInputMessage="1" showErrorMessage="1" prompt="Transport or Mileage are automatically calculated in this cell" sqref="K4"/>
    <dataValidation allowBlank="1" showInputMessage="1" showErrorMessage="1" prompt="Meal Expenses are automatically calculated in cell below" sqref="J5"/>
    <dataValidation allowBlank="1" showInputMessage="1" showErrorMessage="1" prompt="Meal Expenses are automatically calculated in this cell" sqref="J6"/>
    <dataValidation allowBlank="1" showInputMessage="1" showErrorMessage="1" prompt="Other Expenses are automatically calculated in cell below" sqref="K5"/>
    <dataValidation allowBlank="1" showInputMessage="1" showErrorMessage="1" prompt="Other Expenses are automatically calculated in this cell. Enter details in table starting in cell A8" sqref="K6"/>
    <dataValidation allowBlank="1" showInputMessage="1" showErrorMessage="1" prompt="Enter Date in this column under this heading" sqref="A8"/>
    <dataValidation allowBlank="1" showInputMessage="1" showErrorMessage="1" prompt="Enter Account name in this column under this heading" sqref="B8"/>
    <dataValidation allowBlank="1" showInputMessage="1" showErrorMessage="1" prompt="Enter Description in this column under this heading" sqref="C8"/>
    <dataValidation allowBlank="1" showInputMessage="1" showErrorMessage="1" prompt="Enter Hotel expenses in this column under this heading" sqref="D8"/>
    <dataValidation allowBlank="1" showInputMessage="1" showErrorMessage="1" prompt="Enter Meal expenses in this column under this heading" sqref="E8"/>
    <dataValidation allowBlank="1" showInputMessage="1" showErrorMessage="1" prompt="Enter Transport expenses in this column under this heading" sqref="F8"/>
    <dataValidation allowBlank="1" showInputMessage="1" showErrorMessage="1" prompt="Enter Start miles in this column under this heading" sqref="G8"/>
    <dataValidation allowBlank="1" showInputMessage="1" showErrorMessage="1" prompt="Enter End miles in this column under this heading" sqref="H8"/>
    <dataValidation allowBlank="1" showInputMessage="1" showErrorMessage="1" prompt="Mileage cost is automatically calculated in this column under this heading" sqref="I8"/>
    <dataValidation allowBlank="1" showInputMessage="1" showErrorMessage="1" prompt="Enter Other expenses in this column under this heading" sqref="J8"/>
    <dataValidation allowBlank="1" showInputMessage="1" showErrorMessage="1" prompt="Total expenses are automatically calculated in this column under this heading" sqref="K8"/>
  </dataValidations>
  <printOptions horizontalCentered="1"/>
  <pageMargins left="0.25" right="0.25" top="0.75" bottom="0.75" header="0.3" footer="0.3"/>
  <pageSetup fitToHeight="0" orientation="landscape" r:id="rId1"/>
  <headerFooter differentFirst="1">
    <oddFooter>&amp;CPage &amp;P of &amp;N</oddFooter>
  </headerFooter>
  <ignoredErrors>
    <ignoredError sqref="I10 I11:I14 K9:K15 J4:K4 J6:K6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BeginDate</vt:lpstr>
      <vt:lpstr>EndDate</vt:lpstr>
      <vt:lpstr>MileageRate</vt:lpstr>
      <vt:lpstr>'Expense Report'!Print_Titles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 Form</dc:title>
  <dc:creator/>
  <cp:keywords>Expense Report Form</cp:keywords>
  <cp:lastModifiedBy>Windows User</cp:lastModifiedBy>
  <dcterms:created xsi:type="dcterms:W3CDTF">2017-12-21T05:21:32Z</dcterms:created>
  <dcterms:modified xsi:type="dcterms:W3CDTF">2019-07-17T02:16:31Z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2017-12-21T05:21:35.5067277Z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