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1760" tabRatio="478"/>
  </bookViews>
  <sheets>
    <sheet name="Biweekly Time Sheet" sheetId="1" r:id="rId1"/>
  </sheets>
  <calcPr calcId="124519"/>
  <webPublishing codePage="1252"/>
</workbook>
</file>

<file path=xl/calcChain.xml><?xml version="1.0" encoding="utf-8"?>
<calcChain xmlns="http://schemas.openxmlformats.org/spreadsheetml/2006/main">
  <c r="G9" i="1"/>
  <c r="B26"/>
  <c r="B25"/>
  <c r="B24"/>
  <c r="B23"/>
  <c r="B22"/>
  <c r="B21"/>
  <c r="B20"/>
  <c r="B19"/>
  <c r="B18"/>
  <c r="B17"/>
  <c r="B16"/>
  <c r="B15"/>
  <c r="B14"/>
  <c r="B13"/>
  <c r="G13"/>
  <c r="G14"/>
  <c r="G15"/>
  <c r="G16"/>
  <c r="G17"/>
  <c r="G18"/>
  <c r="G19"/>
  <c r="G20"/>
  <c r="G21"/>
  <c r="G22"/>
  <c r="G23"/>
  <c r="G24"/>
  <c r="G25"/>
  <c r="G26"/>
  <c r="E27"/>
  <c r="E29" s="1"/>
  <c r="F27"/>
  <c r="F29" s="1"/>
  <c r="D27"/>
  <c r="D29" s="1"/>
  <c r="C27"/>
  <c r="C29" s="1"/>
  <c r="G29" l="1"/>
  <c r="G27"/>
</calcChain>
</file>

<file path=xl/sharedStrings.xml><?xml version="1.0" encoding="utf-8"?>
<sst xmlns="http://schemas.openxmlformats.org/spreadsheetml/2006/main" count="37" uniqueCount="27">
  <si>
    <t>Employee:</t>
  </si>
  <si>
    <t>Manager:</t>
  </si>
  <si>
    <t>Employee phone:</t>
  </si>
  <si>
    <t>Day</t>
  </si>
  <si>
    <t>Regular Hours</t>
  </si>
  <si>
    <t>Overtime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</si>
  <si>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</si>
  <si>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</si>
  <si>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</si>
  <si>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</si>
  <si>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</si>
  <si>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</si>
  <si>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</si>
  <si>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</si>
  <si>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</si>
  <si>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</si>
  <si>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pay</t>
  </si>
  <si>
    <t>Rate per hour</t>
  </si>
  <si>
    <t>Pay period start date:</t>
  </si>
  <si>
    <t>Pay period end date:</t>
  </si>
  <si>
    <t>Date</t>
  </si>
  <si>
    <t>Employee e-mail:</t>
  </si>
  <si>
    <t>Company Name</t>
  </si>
  <si>
    <t>Employee signature</t>
  </si>
  <si>
    <t>Manager signature</t>
  </si>
  <si>
    <t>[Street Address] [Address 2] [City, ST ZIP code]</t>
  </si>
  <si>
    <t>2 Week Timesheet with Breaks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</si>
</sst>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.00"/>
  </numFmts>
  <fonts count="20">
    <font>
      <sz val="10"/>
      <name val="Corbel"/>
      <family val="1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22"/>
      <color theme="7" tint="-0.249977111117893"/>
      <name val="Calibri"/>
      <family val="2"/>
    </font>
    <font>
      <sz val="22"/>
      <color theme="6"/>
      <name val="Calibri"/>
      <family val="2"/>
    </font>
    <font>
      <sz val="8"/>
      <color theme="6"/>
      <name val="Calibri"/>
      <family val="2"/>
    </font>
    <font>
      <sz val="10"/>
      <name val="Calibri"/>
      <family val="2"/>
    </font>
    <font>
      <sz val="8"/>
      <color theme="7" tint="-0.249977111117893"/>
      <name val="Calibri"/>
      <family val="2"/>
    </font>
    <font>
      <sz val="9"/>
      <color theme="6"/>
      <name val="Calibri"/>
      <family val="2"/>
    </font>
    <font>
      <sz val="10"/>
      <color theme="7" tint="-0.249977111117893"/>
      <name val="Calibri"/>
      <family val="2"/>
    </font>
    <font>
      <sz val="8"/>
      <name val="Calibri"/>
      <family val="2"/>
    </font>
    <font>
      <u/>
      <sz val="10"/>
      <color theme="10"/>
      <name val="Calibri"/>
      <family val="2"/>
    </font>
    <font>
      <sz val="8"/>
      <color theme="8" tint="-0.249977111117893"/>
      <name val="Calibri"/>
      <family val="2"/>
    </font>
    <font>
      <sz val="8"/>
      <color theme="0"/>
      <name val="Calibri"/>
      <family val="2"/>
    </font>
    <font>
      <b/>
      <sz val="9"/>
      <name val="Calibri"/>
      <family val="2"/>
    </font>
    <font>
      <b/>
      <sz val="8"/>
      <color theme="0"/>
      <name val="Calibri"/>
      <family val="2"/>
    </font>
    <font>
      <b/>
      <sz val="9"/>
      <color theme="1"/>
      <name val="Calibri"/>
      <family val="2"/>
    </font>
    <font>
      <b/>
      <sz val="8"/>
      <color theme="1" tint="0.14999847407452621"/>
      <name val="Calibri"/>
      <family val="2"/>
    </font>
    <font>
      <sz val="10"/>
      <color theme="1" tint="0.14999847407452621"/>
      <name val="Calibri"/>
      <family val="2"/>
    </font>
    <font>
      <b/>
      <sz val="12"/>
      <color theme="7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5"/>
      </patternFill>
    </fill>
    <fill>
      <patternFill patternType="solid">
        <fgColor theme="7"/>
      </patternFill>
    </fill>
  </fills>
  <borders count="11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7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14" fontId="7" fillId="0" borderId="9" xfId="0" applyNumberFormat="1" applyFont="1" applyFill="1" applyBorder="1" applyAlignment="1">
      <alignment horizontal="right" vertical="center" indent="1"/>
    </xf>
    <xf numFmtId="0" fontId="12" fillId="0" borderId="0" xfId="0" applyFont="1" applyFill="1" applyBorder="1" applyAlignment="1">
      <alignment horizontal="left" vertical="center" indent="1"/>
    </xf>
    <xf numFmtId="14" fontId="12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4" fontId="6" fillId="0" borderId="0" xfId="0" applyNumberFormat="1" applyFont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14" fillId="0" borderId="5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2" fontId="10" fillId="0" borderId="0" xfId="0" applyNumberFormat="1" applyFont="1" applyFill="1" applyBorder="1" applyAlignment="1">
      <alignment horizontal="right" vertical="center" indent="1"/>
    </xf>
    <xf numFmtId="2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2" fontId="17" fillId="2" borderId="3" xfId="0" applyNumberFormat="1" applyFont="1" applyFill="1" applyBorder="1" applyAlignment="1">
      <alignment horizontal="right" vertical="center" indent="1"/>
    </xf>
    <xf numFmtId="2" fontId="17" fillId="2" borderId="4" xfId="0" applyNumberFormat="1" applyFont="1" applyFill="1" applyBorder="1" applyAlignment="1">
      <alignment horizontal="right" vertical="center" indent="1"/>
    </xf>
    <xf numFmtId="2" fontId="17" fillId="2" borderId="2" xfId="0" applyNumberFormat="1" applyFont="1" applyFill="1" applyBorder="1" applyAlignment="1">
      <alignment horizontal="right" vertical="center" indent="1"/>
    </xf>
    <xf numFmtId="0" fontId="6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65" fontId="15" fillId="3" borderId="4" xfId="1" applyNumberFormat="1" applyFont="1" applyFill="1" applyBorder="1" applyAlignment="1">
      <alignment horizontal="right" vertical="center" indent="1"/>
    </xf>
    <xf numFmtId="165" fontId="15" fillId="3" borderId="2" xfId="1" applyNumberFormat="1" applyFont="1" applyFill="1" applyBorder="1" applyAlignment="1">
      <alignment horizontal="right" vertical="center" indent="1"/>
    </xf>
    <xf numFmtId="0" fontId="18" fillId="0" borderId="0" xfId="0" applyFont="1"/>
    <xf numFmtId="0" fontId="9" fillId="0" borderId="6" xfId="0" applyFont="1" applyBorder="1"/>
    <xf numFmtId="0" fontId="9" fillId="0" borderId="0" xfId="0" applyFont="1"/>
    <xf numFmtId="0" fontId="7" fillId="0" borderId="8" xfId="0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0" fontId="7" fillId="0" borderId="8" xfId="0" applyFont="1" applyFill="1" applyBorder="1" applyAlignment="1">
      <alignment horizontal="left" vertical="top" indent="1"/>
    </xf>
    <xf numFmtId="0" fontId="6" fillId="0" borderId="0" xfId="0" applyFont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indent="1"/>
    </xf>
    <xf numFmtId="0" fontId="7" fillId="0" borderId="8" xfId="0" applyFont="1" applyFill="1" applyBorder="1" applyAlignment="1">
      <alignment horizontal="left" vertical="top" indent="1"/>
    </xf>
    <xf numFmtId="0" fontId="7" fillId="0" borderId="0" xfId="0" applyFont="1" applyFill="1" applyBorder="1" applyAlignment="1">
      <alignment horizontal="left" vertical="top" indent="1"/>
    </xf>
    <xf numFmtId="0" fontId="7" fillId="0" borderId="8" xfId="0" applyFont="1" applyFill="1" applyBorder="1" applyAlignment="1">
      <alignment horizontal="right" vertical="center" indent="1"/>
    </xf>
    <xf numFmtId="0" fontId="7" fillId="0" borderId="9" xfId="0" applyFont="1" applyFill="1" applyBorder="1" applyAlignment="1">
      <alignment horizontal="right" vertical="center" indent="1"/>
    </xf>
    <xf numFmtId="0" fontId="3" fillId="0" borderId="6" xfId="0" applyFont="1" applyFill="1" applyBorder="1" applyAlignment="1">
      <alignment horizontal="left" vertical="center" indent="1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11" fillId="0" borderId="8" xfId="2" applyFont="1" applyFill="1" applyBorder="1" applyAlignment="1" applyProtection="1">
      <alignment horizontal="right" vertical="center" indent="1"/>
    </xf>
    <xf numFmtId="0" fontId="19" fillId="0" borderId="0" xfId="0" applyFont="1" applyFill="1" applyBorder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/>
        <top/>
        <bottom style="medium">
          <color theme="0"/>
        </bottom>
      </border>
    </dxf>
    <dxf>
      <font>
        <strike val="0"/>
        <outline val="0"/>
        <shadow val="0"/>
        <vertAlign val="baseline"/>
        <name val="Calibri"/>
        <scheme val="none"/>
      </font>
    </dxf>
    <dxf>
      <font>
        <strike val="0"/>
        <outline val="0"/>
        <shadow val="0"/>
        <vertAlign val="baseline"/>
        <name val="Calibri"/>
        <scheme val="none"/>
      </font>
      <alignment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vertAlign val="baseline"/>
        <name val="Calibri"/>
        <scheme val="none"/>
      </font>
      <alignment vertical="center" textRotation="0" wrapText="0" indent="0" relativeIndent="255" justifyLastLine="0" shrinkToFit="0" readingOrder="0"/>
    </dxf>
    <dxf>
      <font>
        <sz val="8"/>
        <color theme="1" tint="0.14996795556505021"/>
      </font>
      <fill>
        <patternFill>
          <bgColor theme="9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9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theme="7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theme="7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9" defaultPivotStyle="PivotStyleLight16">
    <tableStyle name="Table Style 1" pivot="0" count="6">
      <tableStyleElement type="wholeTable" dxfId="22"/>
      <tableStyleElement type="headerRow" dxfId="21"/>
      <tableStyleElement type="totalRow" dxfId="20"/>
      <tableStyleElement type="firstColumn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2:G27" totalsRowCount="1" headerRowDxfId="16" dataDxfId="15" totalsRowDxfId="14" headerRowCellStyle="Normal">
  <autoFilter ref="A12:G26"/>
  <tableColumns count="7">
    <tableColumn id="1" name="Day" dataDxfId="13" totalsRowDxfId="12" dataCellStyle="Normal"/>
    <tableColumn id="3" name="Date" totalsRowLabel="Total" dataDxfId="11" totalsRowDxfId="10" dataCellStyle="Normal"/>
    <tableColumn id="4" name="Regular Hours" totalsRowFunction="sum" dataDxfId="9" totalsRowDxfId="8" dataCellStyle="Normal"/>
    <tableColumn id="5" name="Overtime Hours" totalsRowFunction="sum" dataDxfId="7" totalsRowDxfId="6" dataCellStyle="Normal"/>
    <tableColumn id="13" name="Sick" totalsRowFunction="sum" dataDxfId="5" totalsRowDxfId="4" dataCellStyle="Normal"/>
    <tableColumn id="12" name="Vacation" totalsRowFunction="sum" dataDxfId="3" totalsRowDxfId="2" dataCellStyle="Normal"/>
    <tableColumn id="11" name="Total" totalsRowFunction="sum" dataDxfId="1" totalsRowDxfId="0" dataCellStyle="Normal">
      <calculatedColumnFormula>IF(SUM(C13:F13)&gt;24,"You've entered more than 24 hours.",SUM(C13:F13))</calculatedColumnFormula>
    </tableColumn>
  </tableColumns>
  <tableStyleInfo name="Table Style 1" showFirstColumn="1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6"/>
    <pageSetUpPr fitToPage="1"/>
  </sheetPr>
  <dimension ref="A1:O35"/>
  <sheetViews>
    <sheetView showGridLines="0" showZeros="0" tabSelected="1" workbookViewId="0">
      <selection activeCell="K8" sqref="K8"/>
    </sheetView>
  </sheetViews>
  <sheetFormatPr defaultRowHeight="12.75"/>
  <cols>
    <col min="1" max="1" width="14.140625" style="3" customWidth="1"/>
    <col min="2" max="7" width="16.7109375" style="3" customWidth="1"/>
    <col min="8" max="10" width="9.28515625" style="3" customWidth="1"/>
    <col min="11" max="11" width="14.28515625" style="3" customWidth="1"/>
    <col min="12" max="16384" width="9.140625" style="3"/>
  </cols>
  <sheetData>
    <row r="1" spans="1:15" ht="31.35" customHeight="1">
      <c r="A1" s="48" t="s">
        <v>22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2"/>
      <c r="O1" s="1"/>
    </row>
    <row r="2" spans="1:15" s="6" customFormat="1" ht="24.75" customHeight="1">
      <c r="A2" s="49" t="s">
        <v>25</v>
      </c>
      <c r="B2" s="49"/>
      <c r="C2" s="49"/>
      <c r="D2" s="49"/>
      <c r="E2" s="49"/>
      <c r="F2" s="4"/>
      <c r="G2" s="53" t="s">
        <v>26</v>
      </c>
      <c r="H2" s="5"/>
      <c r="I2" s="5"/>
      <c r="J2" s="5"/>
      <c r="K2" s="5"/>
      <c r="L2" s="5"/>
      <c r="M2" s="5"/>
      <c r="N2" s="5"/>
    </row>
    <row r="3" spans="1:15" s="9" customFormat="1" ht="12" customHeight="1">
      <c r="A3" s="7"/>
      <c r="B3" s="7"/>
      <c r="C3" s="7"/>
      <c r="D3" s="8"/>
      <c r="E3" s="8"/>
      <c r="F3" s="8"/>
      <c r="G3" s="8"/>
    </row>
    <row r="4" spans="1:15" s="9" customFormat="1" ht="12" customHeight="1">
      <c r="A4" s="7"/>
      <c r="B4" s="7"/>
      <c r="C4" s="7"/>
      <c r="D4" s="8"/>
      <c r="E4" s="8"/>
      <c r="F4" s="8"/>
      <c r="G4" s="8"/>
    </row>
    <row r="5" spans="1:15" s="9" customFormat="1" ht="12" customHeight="1">
      <c r="A5" s="7"/>
      <c r="B5" s="7"/>
      <c r="C5" s="7"/>
      <c r="D5" s="8"/>
      <c r="E5" s="8"/>
      <c r="F5" s="8"/>
      <c r="G5" s="8"/>
    </row>
    <row r="6" spans="1:15" s="11" customFormat="1" ht="12" customHeight="1">
      <c r="A6" s="10"/>
      <c r="B6" s="10"/>
      <c r="C6" s="10"/>
      <c r="D6" s="4"/>
      <c r="E6" s="4"/>
      <c r="F6" s="10"/>
      <c r="G6" s="10"/>
    </row>
    <row r="7" spans="1:15" s="11" customFormat="1" ht="20.100000000000001" customHeight="1">
      <c r="A7" s="50" t="s">
        <v>0</v>
      </c>
      <c r="B7" s="51"/>
      <c r="C7" s="46"/>
      <c r="D7" s="47"/>
      <c r="E7" s="12" t="s">
        <v>2</v>
      </c>
      <c r="F7" s="46"/>
      <c r="G7" s="47"/>
      <c r="J7" s="13"/>
      <c r="K7" s="13"/>
    </row>
    <row r="8" spans="1:15" s="11" customFormat="1" ht="20.100000000000001" customHeight="1">
      <c r="A8" s="50" t="s">
        <v>21</v>
      </c>
      <c r="B8" s="51"/>
      <c r="C8" s="52"/>
      <c r="D8" s="47"/>
      <c r="E8" s="50" t="s">
        <v>18</v>
      </c>
      <c r="F8" s="51"/>
      <c r="G8" s="14">
        <v>38718</v>
      </c>
    </row>
    <row r="9" spans="1:15" ht="20.100000000000001" customHeight="1">
      <c r="A9" s="50" t="s">
        <v>1</v>
      </c>
      <c r="B9" s="51"/>
      <c r="C9" s="46"/>
      <c r="D9" s="47"/>
      <c r="E9" s="50" t="s">
        <v>19</v>
      </c>
      <c r="F9" s="51"/>
      <c r="G9" s="14">
        <f>IF($G$8="","",$G$8+13)</f>
        <v>38731</v>
      </c>
    </row>
    <row r="10" spans="1:15" ht="14.1" customHeight="1">
      <c r="A10" s="15"/>
      <c r="B10" s="15"/>
      <c r="C10" s="16"/>
      <c r="D10" s="15"/>
      <c r="E10" s="15"/>
      <c r="F10" s="16"/>
      <c r="G10" s="16"/>
    </row>
    <row r="11" spans="1:15">
      <c r="A11" s="17"/>
      <c r="B11" s="17"/>
      <c r="C11" s="17"/>
      <c r="D11" s="17"/>
      <c r="E11" s="17"/>
      <c r="F11" s="17"/>
      <c r="G11" s="17"/>
    </row>
    <row r="12" spans="1:15" s="11" customFormat="1" ht="20.100000000000001" customHeight="1">
      <c r="A12" s="18" t="s">
        <v>3</v>
      </c>
      <c r="B12" s="18" t="s">
        <v>20</v>
      </c>
      <c r="C12" s="19" t="s">
        <v>4</v>
      </c>
      <c r="D12" s="18" t="s">
        <v>5</v>
      </c>
      <c r="E12" s="18" t="s">
        <v>6</v>
      </c>
      <c r="F12" s="18" t="s">
        <v>7</v>
      </c>
      <c r="G12" s="18" t="s">
        <v>8</v>
      </c>
    </row>
    <row r="13" spans="1:15" s="11" customFormat="1" ht="20.100000000000001" customHeight="1">
      <c r="A13" s="20" t="s">
        <v>11</v>
      </c>
      <c r="B13" s="21">
        <f>G8</f>
        <v>38718</v>
      </c>
      <c r="C13" s="22">
        <v>8</v>
      </c>
      <c r="D13" s="22"/>
      <c r="E13" s="22"/>
      <c r="F13" s="22"/>
      <c r="G13" s="22">
        <f t="shared" ref="G13:G26" si="0">IF(SUM(C13:F13)&gt;24,"You've entered more than 24 hours.",SUM(C13:F13))</f>
        <v>8</v>
      </c>
    </row>
    <row r="14" spans="1:15" s="11" customFormat="1" ht="20.100000000000001" customHeight="1">
      <c r="A14" s="20" t="s">
        <v>12</v>
      </c>
      <c r="B14" s="21">
        <f>IF($G$8="","",$G$8+1)</f>
        <v>38719</v>
      </c>
      <c r="C14" s="22">
        <v>8</v>
      </c>
      <c r="D14" s="22">
        <v>2</v>
      </c>
      <c r="E14" s="22"/>
      <c r="F14" s="22"/>
      <c r="G14" s="22">
        <f t="shared" si="0"/>
        <v>10</v>
      </c>
    </row>
    <row r="15" spans="1:15" s="11" customFormat="1" ht="20.100000000000001" customHeight="1">
      <c r="A15" s="20" t="s">
        <v>13</v>
      </c>
      <c r="B15" s="21">
        <f>IF($G$8="","",$G$8+2)</f>
        <v>38720</v>
      </c>
      <c r="C15" s="22"/>
      <c r="D15" s="22"/>
      <c r="E15" s="22">
        <v>8</v>
      </c>
      <c r="F15" s="22"/>
      <c r="G15" s="22">
        <f t="shared" si="0"/>
        <v>8</v>
      </c>
    </row>
    <row r="16" spans="1:15" s="11" customFormat="1" ht="20.100000000000001" customHeight="1">
      <c r="A16" s="20" t="s">
        <v>14</v>
      </c>
      <c r="B16" s="21">
        <f>IF($G$8="","",$G$8+3)</f>
        <v>38721</v>
      </c>
      <c r="C16" s="22"/>
      <c r="D16" s="22"/>
      <c r="E16" s="22"/>
      <c r="F16" s="22">
        <v>8</v>
      </c>
      <c r="G16" s="22">
        <f t="shared" si="0"/>
        <v>8</v>
      </c>
    </row>
    <row r="17" spans="1:7" s="11" customFormat="1" ht="20.100000000000001" customHeight="1">
      <c r="A17" s="20" t="s">
        <v>15</v>
      </c>
      <c r="B17" s="21">
        <f>IF($G$8="","",$G$8+4)</f>
        <v>38722</v>
      </c>
      <c r="C17" s="22"/>
      <c r="D17" s="22"/>
      <c r="E17" s="22"/>
      <c r="F17" s="22"/>
      <c r="G17" s="22">
        <f t="shared" si="0"/>
        <v>0</v>
      </c>
    </row>
    <row r="18" spans="1:7" s="11" customFormat="1" ht="20.100000000000001" customHeight="1">
      <c r="A18" s="20" t="s">
        <v>9</v>
      </c>
      <c r="B18" s="21">
        <f>IF($G$8="","",$G$8+5)</f>
        <v>38723</v>
      </c>
      <c r="C18" s="22"/>
      <c r="D18" s="22"/>
      <c r="E18" s="22"/>
      <c r="F18" s="22"/>
      <c r="G18" s="22">
        <f t="shared" si="0"/>
        <v>0</v>
      </c>
    </row>
    <row r="19" spans="1:7" s="11" customFormat="1" ht="20.100000000000001" customHeight="1">
      <c r="A19" s="20" t="s">
        <v>10</v>
      </c>
      <c r="B19" s="21">
        <f>IF($G$8="","",$G$8+6)</f>
        <v>38724</v>
      </c>
      <c r="C19" s="22"/>
      <c r="D19" s="22"/>
      <c r="E19" s="22"/>
      <c r="F19" s="22"/>
      <c r="G19" s="22">
        <f t="shared" si="0"/>
        <v>0</v>
      </c>
    </row>
    <row r="20" spans="1:7" s="11" customFormat="1" ht="20.100000000000001" customHeight="1">
      <c r="A20" s="20" t="s">
        <v>11</v>
      </c>
      <c r="B20" s="21">
        <f>IF($G$8="","",$G$8+7)</f>
        <v>38725</v>
      </c>
      <c r="C20" s="22"/>
      <c r="D20" s="22"/>
      <c r="E20" s="22"/>
      <c r="F20" s="22"/>
      <c r="G20" s="22">
        <f t="shared" si="0"/>
        <v>0</v>
      </c>
    </row>
    <row r="21" spans="1:7" s="11" customFormat="1" ht="20.100000000000001" customHeight="1">
      <c r="A21" s="20" t="s">
        <v>12</v>
      </c>
      <c r="B21" s="21">
        <f>IF($G$8="","",$G$8+8)</f>
        <v>38726</v>
      </c>
      <c r="C21" s="22"/>
      <c r="D21" s="22"/>
      <c r="E21" s="22"/>
      <c r="F21" s="22"/>
      <c r="G21" s="22">
        <f t="shared" si="0"/>
        <v>0</v>
      </c>
    </row>
    <row r="22" spans="1:7" s="11" customFormat="1" ht="20.100000000000001" customHeight="1">
      <c r="A22" s="20" t="s">
        <v>13</v>
      </c>
      <c r="B22" s="21">
        <f>IF($G$8="","",$G$8+9)</f>
        <v>38727</v>
      </c>
      <c r="C22" s="22"/>
      <c r="D22" s="22"/>
      <c r="E22" s="22"/>
      <c r="F22" s="22"/>
      <c r="G22" s="22">
        <f t="shared" si="0"/>
        <v>0</v>
      </c>
    </row>
    <row r="23" spans="1:7" s="11" customFormat="1" ht="20.100000000000001" customHeight="1">
      <c r="A23" s="20" t="s">
        <v>14</v>
      </c>
      <c r="B23" s="21">
        <f>IF($G$8="","",$G$8+10)</f>
        <v>38728</v>
      </c>
      <c r="C23" s="22"/>
      <c r="D23" s="22"/>
      <c r="E23" s="22"/>
      <c r="F23" s="22"/>
      <c r="G23" s="22">
        <f t="shared" si="0"/>
        <v>0</v>
      </c>
    </row>
    <row r="24" spans="1:7" s="11" customFormat="1" ht="20.100000000000001" customHeight="1">
      <c r="A24" s="20" t="s">
        <v>15</v>
      </c>
      <c r="B24" s="21">
        <f>IF($G$8="","",$G$8+11)</f>
        <v>38729</v>
      </c>
      <c r="C24" s="22"/>
      <c r="D24" s="22"/>
      <c r="E24" s="22"/>
      <c r="F24" s="22"/>
      <c r="G24" s="22">
        <f t="shared" si="0"/>
        <v>0</v>
      </c>
    </row>
    <row r="25" spans="1:7" s="11" customFormat="1" ht="20.100000000000001" customHeight="1">
      <c r="A25" s="20" t="s">
        <v>9</v>
      </c>
      <c r="B25" s="21">
        <f>IF($G$8="","",$G$8+12)</f>
        <v>38730</v>
      </c>
      <c r="C25" s="22"/>
      <c r="D25" s="22"/>
      <c r="E25" s="22"/>
      <c r="F25" s="22"/>
      <c r="G25" s="22">
        <f t="shared" si="0"/>
        <v>0</v>
      </c>
    </row>
    <row r="26" spans="1:7" s="11" customFormat="1" ht="20.100000000000001" customHeight="1">
      <c r="A26" s="20" t="s">
        <v>10</v>
      </c>
      <c r="B26" s="21">
        <f>IF($G$8="","",$G$8+13)</f>
        <v>38731</v>
      </c>
      <c r="C26" s="22"/>
      <c r="D26" s="22"/>
      <c r="E26" s="22"/>
      <c r="F26" s="22"/>
      <c r="G26" s="22">
        <f t="shared" si="0"/>
        <v>0</v>
      </c>
    </row>
    <row r="27" spans="1:7" s="11" customFormat="1" ht="20.100000000000001" customHeight="1" thickBot="1">
      <c r="A27" s="23"/>
      <c r="B27" s="24" t="s">
        <v>8</v>
      </c>
      <c r="C27" s="25">
        <f>SUBTOTAL(109,[Regular Hours])</f>
        <v>16</v>
      </c>
      <c r="D27" s="25">
        <f>SUBTOTAL(109,[Overtime Hours])</f>
        <v>2</v>
      </c>
      <c r="E27" s="25">
        <f>SUBTOTAL(109,[Sick])</f>
        <v>8</v>
      </c>
      <c r="F27" s="25">
        <f>SUBTOTAL(109,[Vacation])</f>
        <v>8</v>
      </c>
      <c r="G27" s="25">
        <f>SUBTOTAL(109,[Total])</f>
        <v>34</v>
      </c>
    </row>
    <row r="28" spans="1:7" s="11" customFormat="1" ht="19.5" customHeight="1" thickBot="1">
      <c r="A28" s="26"/>
      <c r="B28" s="27" t="s">
        <v>17</v>
      </c>
      <c r="C28" s="28">
        <v>10</v>
      </c>
      <c r="D28" s="29">
        <v>15</v>
      </c>
      <c r="E28" s="29">
        <v>10</v>
      </c>
      <c r="F28" s="29">
        <v>10</v>
      </c>
      <c r="G28" s="30"/>
    </row>
    <row r="29" spans="1:7" s="11" customFormat="1" ht="19.5" customHeight="1">
      <c r="A29" s="31"/>
      <c r="B29" s="32" t="s">
        <v>16</v>
      </c>
      <c r="C29" s="33">
        <f>SUM(C28*Table1[[#Totals],[Regular Hours]])</f>
        <v>160</v>
      </c>
      <c r="D29" s="33">
        <f>SUM(D28*Table1[[#Totals],[Overtime Hours]])</f>
        <v>30</v>
      </c>
      <c r="E29" s="33">
        <f>SUM(E28*Table1[[#Totals],[Sick]])</f>
        <v>80</v>
      </c>
      <c r="F29" s="33">
        <f>SUM(F28*Table1[[#Totals],[Vacation]])</f>
        <v>80</v>
      </c>
      <c r="G29" s="34">
        <f>SUM(C29:F29)</f>
        <v>350</v>
      </c>
    </row>
    <row r="32" spans="1:7">
      <c r="A32" s="35"/>
      <c r="B32" s="35"/>
      <c r="C32" s="35"/>
      <c r="D32" s="35"/>
      <c r="E32" s="35"/>
      <c r="F32" s="35"/>
      <c r="G32" s="35"/>
    </row>
    <row r="33" spans="1:7">
      <c r="A33" s="36"/>
      <c r="B33" s="36"/>
      <c r="C33" s="36"/>
      <c r="D33" s="36"/>
      <c r="E33" s="37"/>
      <c r="F33" s="36"/>
      <c r="G33" s="36"/>
    </row>
    <row r="34" spans="1:7" s="41" customFormat="1" ht="27.95" customHeight="1">
      <c r="A34" s="44" t="s">
        <v>23</v>
      </c>
      <c r="B34" s="44"/>
      <c r="C34" s="38"/>
      <c r="D34" s="38"/>
      <c r="E34" s="39"/>
      <c r="F34" s="40" t="s">
        <v>20</v>
      </c>
      <c r="G34" s="38"/>
    </row>
    <row r="35" spans="1:7" s="41" customFormat="1" ht="20.100000000000001" customHeight="1">
      <c r="A35" s="45" t="s">
        <v>24</v>
      </c>
      <c r="B35" s="45"/>
      <c r="C35" s="42"/>
      <c r="D35" s="42"/>
      <c r="E35" s="39"/>
      <c r="F35" s="43" t="s">
        <v>20</v>
      </c>
      <c r="G35" s="42"/>
    </row>
  </sheetData>
  <mergeCells count="13">
    <mergeCell ref="A34:B34"/>
    <mergeCell ref="A35:B35"/>
    <mergeCell ref="F7:G7"/>
    <mergeCell ref="A1:G1"/>
    <mergeCell ref="A2:E2"/>
    <mergeCell ref="E8:F8"/>
    <mergeCell ref="E9:F9"/>
    <mergeCell ref="A7:B7"/>
    <mergeCell ref="A8:B8"/>
    <mergeCell ref="A9:B9"/>
    <mergeCell ref="C7:D7"/>
    <mergeCell ref="C8:D8"/>
    <mergeCell ref="C9:D9"/>
  </mergeCells>
  <phoneticPr fontId="0" type="noConversion"/>
  <printOptions horizontalCentered="1"/>
  <pageMargins left="0.5" right="0.5" top="0.75" bottom="0.75" header="0.5" footer="0"/>
  <pageSetup scale="8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Week Timesheet Template</dc:title>
  <dc:creator>user</dc:creator>
  <cp:keywords>2 Week Timesheet Template</cp:keywords>
  <cp:lastModifiedBy>user</cp:lastModifiedBy>
  <cp:lastPrinted>2021-09-23T00:30:54Z</cp:lastPrinted>
  <dcterms:created xsi:type="dcterms:W3CDTF">2017-09-11T06:09:16Z</dcterms:created>
  <dcterms:modified xsi:type="dcterms:W3CDTF">2021-09-23T00:30:57Z</dcterms:modified>
</cp:coreProperties>
</file>